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400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<sst xmlns="http://schemas.openxmlformats.org/spreadsheetml/2006/main" count="174" uniqueCount="98">
  <si>
    <t>【男子】</t>
  </si>
  <si>
    <t>グループ</t>
  </si>
  <si>
    <t>Ａ</t>
  </si>
  <si>
    <t>チーム名</t>
  </si>
  <si>
    <t>試合番号</t>
  </si>
  <si>
    <t>試合結果①</t>
  </si>
  <si>
    <t>試合結果②</t>
  </si>
  <si>
    <t>ランキング</t>
  </si>
  <si>
    <t>セット数</t>
  </si>
  <si>
    <t>得失点差</t>
  </si>
  <si>
    <t>得点（Ａ）</t>
  </si>
  <si>
    <t>失点（Ｂ）</t>
  </si>
  <si>
    <t>試　合
結果①</t>
  </si>
  <si>
    <t>試　合
結果②</t>
  </si>
  <si>
    <t>Ｂ</t>
  </si>
  <si>
    <t>合計取得
セット数</t>
  </si>
  <si>
    <t>Ｄ１</t>
  </si>
  <si>
    <t>Ｄ４</t>
  </si>
  <si>
    <t>Ｄ６</t>
  </si>
  <si>
    <t>合計得
失点差</t>
  </si>
  <si>
    <t>得点－失点</t>
  </si>
  <si>
    <t>Ｄ２</t>
  </si>
  <si>
    <t>Ｄ５</t>
  </si>
  <si>
    <t>Ｄ７</t>
  </si>
  <si>
    <t>Ｄ３</t>
  </si>
  <si>
    <t>【女子】</t>
  </si>
  <si>
    <t>Ｃ</t>
  </si>
  <si>
    <t>Ｂ１</t>
  </si>
  <si>
    <t>Ｂ３</t>
  </si>
  <si>
    <t>Ｂ５</t>
  </si>
  <si>
    <t>Ｂ７</t>
  </si>
  <si>
    <t>小千谷ＪＶＣ</t>
  </si>
  <si>
    <t>あおぞらスポーツ少年団</t>
  </si>
  <si>
    <t>ヴィクトリーキッズ</t>
  </si>
  <si>
    <t>魚沼ボーイズ</t>
  </si>
  <si>
    <t>広神ジュニアバレー</t>
  </si>
  <si>
    <t>栃尾ＪＶＣ</t>
  </si>
  <si>
    <t>守門ＪＶＣ</t>
  </si>
  <si>
    <t>見附ＪＶＣ</t>
  </si>
  <si>
    <t>寺泊ジュニアバレーボールクラブ</t>
  </si>
  <si>
    <t>越路ＪＶＣ</t>
  </si>
  <si>
    <t>Ｄ</t>
  </si>
  <si>
    <t>湯之谷ＶＳＳ</t>
  </si>
  <si>
    <t>リトルレディース大和</t>
  </si>
  <si>
    <t>中央セントラルズ</t>
  </si>
  <si>
    <t>長岡ＷＥＳＴ</t>
  </si>
  <si>
    <t>Ｅ</t>
  </si>
  <si>
    <t>Ｂ２</t>
  </si>
  <si>
    <t>Ｂ６</t>
  </si>
  <si>
    <t>Ｂ８</t>
  </si>
  <si>
    <t>Ｂ４</t>
  </si>
  <si>
    <t>リトルキャッツ</t>
  </si>
  <si>
    <t>三島ＪＶＣ</t>
  </si>
  <si>
    <t>Ｃ１</t>
  </si>
  <si>
    <t>Ｃ５</t>
  </si>
  <si>
    <t>Ｃ７</t>
  </si>
  <si>
    <t>Ｃ３</t>
  </si>
  <si>
    <t>Ｆ</t>
  </si>
  <si>
    <t>片貝ミニバレーボールクラブ</t>
  </si>
  <si>
    <t>小出ＪＶＣ</t>
  </si>
  <si>
    <t>川西ジュニア</t>
  </si>
  <si>
    <t>たちばなジュニア</t>
  </si>
  <si>
    <t>Ｃ２</t>
  </si>
  <si>
    <t>Ｃ６</t>
  </si>
  <si>
    <t>Ｃ４</t>
  </si>
  <si>
    <t>Ａ２</t>
  </si>
  <si>
    <t>Ａ４</t>
  </si>
  <si>
    <t>Ａ６</t>
  </si>
  <si>
    <t>Ａ１</t>
  </si>
  <si>
    <t>Ａ５</t>
  </si>
  <si>
    <t>Ａ７</t>
  </si>
  <si>
    <t>Ａ３</t>
  </si>
  <si>
    <t>第３回大塚杯　バレーボール小学生大会　予選グループ戦試合結果</t>
  </si>
  <si>
    <t>Ｇ</t>
  </si>
  <si>
    <t>Ｈ</t>
  </si>
  <si>
    <t>ヴィクトリーキッズ</t>
  </si>
  <si>
    <t>亀田ＪＶＣ</t>
  </si>
  <si>
    <t>七谷バレーボールクラブ</t>
  </si>
  <si>
    <t>長岡南クラブ</t>
  </si>
  <si>
    <t>十日町西ＪＶＣ</t>
  </si>
  <si>
    <t>荒浜ドルフィンズ</t>
  </si>
  <si>
    <t>堀之内バレーボールスポーツ少年団</t>
  </si>
  <si>
    <t>羽生田バレーボールクラブ</t>
  </si>
  <si>
    <t>湯沢ジュニアバレークラブ</t>
  </si>
  <si>
    <t>栄中央ＶＣ</t>
  </si>
  <si>
    <t>やまびこスポーツ少年団</t>
  </si>
  <si>
    <t>加茂ＪＶＣ</t>
  </si>
  <si>
    <t>NIKO NIKO サンガ―ズ</t>
  </si>
  <si>
    <t>ダイヤモンドKids</t>
  </si>
  <si>
    <t>Ｅ１</t>
  </si>
  <si>
    <t>Ｅ３</t>
  </si>
  <si>
    <t>Ｅ２</t>
  </si>
  <si>
    <t>Ｆ１</t>
  </si>
  <si>
    <t>Ｆ２</t>
  </si>
  <si>
    <t>Ｆ３</t>
  </si>
  <si>
    <t>Ｆ３</t>
  </si>
  <si>
    <t>Ｄ８</t>
  </si>
  <si>
    <t>のチームは、決勝トーナメント戦進出チーム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</si>
</sst>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20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ck"/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ck"/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ck"/>
      <top style="thin"/>
      <bottom style="thick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Fill="1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0" fontId="0" fillId="0" borderId="14" xfId="0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5" xfId="0" applyFill="1" applyBorder="1" applyAlignment="1">
      <alignment vertical="center" shrinkToFit="1"/>
    </xf>
    <xf numFmtId="0" fontId="0" fillId="0" borderId="16" xfId="0" applyFill="1" applyBorder="1" applyAlignment="1">
      <alignment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8" xfId="0" applyFill="1" applyBorder="1" applyAlignment="1">
      <alignment vertical="center" shrinkToFit="1"/>
    </xf>
    <xf numFmtId="0" fontId="0" fillId="0" borderId="19" xfId="0" applyFill="1" applyBorder="1" applyAlignment="1">
      <alignment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21" xfId="0" applyFill="1" applyBorder="1" applyAlignment="1">
      <alignment vertical="center" shrinkToFit="1"/>
    </xf>
    <xf numFmtId="0" fontId="0" fillId="0" borderId="22" xfId="0" applyFill="1" applyBorder="1" applyAlignment="1">
      <alignment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0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24" borderId="12" xfId="0" applyFill="1" applyBorder="1" applyAlignment="1">
      <alignment vertical="center" shrinkToFit="1"/>
    </xf>
    <xf numFmtId="0" fontId="0" fillId="24" borderId="16" xfId="0" applyFill="1" applyBorder="1" applyAlignment="1">
      <alignment vertical="center" shrinkToFit="1"/>
    </xf>
    <xf numFmtId="0" fontId="0" fillId="24" borderId="24" xfId="0" applyFill="1" applyBorder="1" applyAlignment="1">
      <alignment vertical="center" shrinkToFit="1"/>
    </xf>
    <xf numFmtId="0" fontId="0" fillId="24" borderId="14" xfId="0" applyFill="1" applyBorder="1" applyAlignment="1">
      <alignment vertical="center" shrinkToFit="1"/>
    </xf>
    <xf numFmtId="0" fontId="0" fillId="24" borderId="22" xfId="0" applyFill="1" applyBorder="1" applyAlignment="1">
      <alignment vertical="center" shrinkToFit="1"/>
    </xf>
    <xf numFmtId="0" fontId="0" fillId="24" borderId="13" xfId="0" applyFill="1" applyBorder="1" applyAlignment="1">
      <alignment vertical="center" shrinkToFit="1"/>
    </xf>
    <xf numFmtId="0" fontId="0" fillId="24" borderId="19" xfId="0" applyFill="1" applyBorder="1" applyAlignment="1">
      <alignment vertical="center" shrinkToFit="1"/>
    </xf>
    <xf numFmtId="0" fontId="0" fillId="24" borderId="0" xfId="0" applyFill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25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19" fillId="0" borderId="27" xfId="0" applyFont="1" applyBorder="1" applyAlignment="1">
      <alignment horizontal="center" vertical="center" shrinkToFit="1"/>
    </xf>
    <xf numFmtId="0" fontId="19" fillId="0" borderId="29" xfId="0" applyFont="1" applyBorder="1" applyAlignment="1">
      <alignment horizontal="center" vertical="center" shrinkToFit="1"/>
    </xf>
    <xf numFmtId="0" fontId="20" fillId="0" borderId="30" xfId="0" applyFont="1" applyBorder="1" applyAlignment="1">
      <alignment horizontal="center" vertical="center" shrinkToFit="1"/>
    </xf>
    <xf numFmtId="0" fontId="20" fillId="0" borderId="31" xfId="0" applyFont="1" applyBorder="1" applyAlignment="1">
      <alignment horizontal="center" vertical="center" shrinkToFit="1"/>
    </xf>
    <xf numFmtId="0" fontId="20" fillId="0" borderId="32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35" xfId="0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tabSelected="1" zoomScale="130" zoomScaleNormal="130" zoomScalePageLayoutView="0" workbookViewId="0" topLeftCell="A1">
      <selection activeCell="Q36" sqref="Q36"/>
    </sheetView>
  </sheetViews>
  <sheetFormatPr defaultColWidth="9.00390625" defaultRowHeight="13.5"/>
  <cols>
    <col min="1" max="1" width="5.625" style="0" customWidth="1"/>
    <col min="2" max="2" width="19.50390625" style="1" customWidth="1"/>
    <col min="3" max="3" width="4.875" style="0" customWidth="1"/>
    <col min="4" max="4" width="5.125" style="0" customWidth="1"/>
    <col min="5" max="5" width="4.25390625" style="0" customWidth="1"/>
    <col min="6" max="6" width="4.625" style="0" customWidth="1"/>
    <col min="7" max="8" width="7.625" style="0" customWidth="1"/>
    <col min="9" max="16" width="7.625" style="1" customWidth="1"/>
    <col min="17" max="18" width="7.625" style="0" customWidth="1"/>
    <col min="19" max="19" width="5.75390625" style="0" customWidth="1"/>
  </cols>
  <sheetData>
    <row r="1" spans="1:19" ht="15">
      <c r="A1" s="32" t="s">
        <v>72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ht="4.5" customHeight="1"/>
    <row r="3" ht="14.25" thickBot="1">
      <c r="A3" t="s">
        <v>0</v>
      </c>
    </row>
    <row r="4" spans="1:19" ht="14.25" thickBot="1">
      <c r="A4" s="50" t="s">
        <v>1</v>
      </c>
      <c r="B4" s="50" t="s">
        <v>3</v>
      </c>
      <c r="C4" s="43" t="s">
        <v>8</v>
      </c>
      <c r="D4" s="44"/>
      <c r="E4" s="44"/>
      <c r="F4" s="44"/>
      <c r="G4" s="44"/>
      <c r="H4" s="45"/>
      <c r="I4" s="43" t="s">
        <v>9</v>
      </c>
      <c r="J4" s="44"/>
      <c r="K4" s="44"/>
      <c r="L4" s="44"/>
      <c r="M4" s="44"/>
      <c r="N4" s="44"/>
      <c r="O4" s="44"/>
      <c r="P4" s="44"/>
      <c r="Q4" s="44"/>
      <c r="R4" s="46"/>
      <c r="S4" s="34" t="s">
        <v>1</v>
      </c>
    </row>
    <row r="5" spans="1:19" ht="23.25" customHeight="1" thickTop="1">
      <c r="A5" s="50"/>
      <c r="B5" s="50"/>
      <c r="C5" s="50" t="s">
        <v>12</v>
      </c>
      <c r="D5" s="50"/>
      <c r="E5" s="50" t="s">
        <v>13</v>
      </c>
      <c r="F5" s="50"/>
      <c r="G5" s="43" t="s">
        <v>15</v>
      </c>
      <c r="H5" s="54" t="s">
        <v>7</v>
      </c>
      <c r="I5" s="53" t="s">
        <v>5</v>
      </c>
      <c r="J5" s="50"/>
      <c r="K5" s="50"/>
      <c r="L5" s="50"/>
      <c r="M5" s="50" t="s">
        <v>6</v>
      </c>
      <c r="N5" s="50"/>
      <c r="O5" s="50"/>
      <c r="P5" s="50"/>
      <c r="Q5" s="43" t="s">
        <v>19</v>
      </c>
      <c r="R5" s="54" t="s">
        <v>7</v>
      </c>
      <c r="S5" s="35"/>
    </row>
    <row r="6" spans="1:19" ht="23.25" customHeight="1" thickBot="1">
      <c r="A6" s="51"/>
      <c r="B6" s="51"/>
      <c r="C6" s="51"/>
      <c r="D6" s="51"/>
      <c r="E6" s="51"/>
      <c r="F6" s="51"/>
      <c r="G6" s="52"/>
      <c r="H6" s="55"/>
      <c r="I6" s="3" t="s">
        <v>4</v>
      </c>
      <c r="J6" s="2" t="s">
        <v>10</v>
      </c>
      <c r="K6" s="2" t="s">
        <v>11</v>
      </c>
      <c r="L6" s="2" t="s">
        <v>20</v>
      </c>
      <c r="M6" s="2" t="s">
        <v>4</v>
      </c>
      <c r="N6" s="2" t="s">
        <v>10</v>
      </c>
      <c r="O6" s="2" t="s">
        <v>11</v>
      </c>
      <c r="P6" s="2" t="s">
        <v>20</v>
      </c>
      <c r="Q6" s="52"/>
      <c r="R6" s="55"/>
      <c r="S6" s="35"/>
    </row>
    <row r="7" spans="1:19" ht="13.5">
      <c r="A7" s="40" t="s">
        <v>2</v>
      </c>
      <c r="B7" s="24" t="s">
        <v>31</v>
      </c>
      <c r="C7" s="8" t="s">
        <v>89</v>
      </c>
      <c r="D7" s="4">
        <v>2</v>
      </c>
      <c r="E7" s="8" t="s">
        <v>90</v>
      </c>
      <c r="F7" s="4">
        <v>0</v>
      </c>
      <c r="G7" s="9">
        <f aca="true" t="shared" si="0" ref="G7:G12">D7+F7</f>
        <v>2</v>
      </c>
      <c r="H7" s="25">
        <f>RANK(G7,G7:G9)</f>
        <v>2</v>
      </c>
      <c r="I7" s="11" t="str">
        <f aca="true" t="shared" si="1" ref="I7:I12">C7</f>
        <v>Ｅ１</v>
      </c>
      <c r="J7" s="4">
        <v>42</v>
      </c>
      <c r="K7" s="4">
        <v>15</v>
      </c>
      <c r="L7" s="4">
        <f aca="true" t="shared" si="2" ref="L7:L12">J7-K7</f>
        <v>27</v>
      </c>
      <c r="M7" s="8" t="str">
        <f aca="true" t="shared" si="3" ref="M7:M12">E7</f>
        <v>Ｅ３</v>
      </c>
      <c r="N7" s="4">
        <v>33</v>
      </c>
      <c r="O7" s="4">
        <v>42</v>
      </c>
      <c r="P7" s="4">
        <f aca="true" t="shared" si="4" ref="P7:P12">N7-O7</f>
        <v>-9</v>
      </c>
      <c r="Q7" s="9">
        <f aca="true" t="shared" si="5" ref="Q7:Q12">L7+P7</f>
        <v>18</v>
      </c>
      <c r="R7" s="10">
        <f>RANK(Q7,Q7:Q9)</f>
        <v>2</v>
      </c>
      <c r="S7" s="38" t="s">
        <v>2</v>
      </c>
    </row>
    <row r="8" spans="1:19" ht="13.5">
      <c r="A8" s="41"/>
      <c r="B8" s="5" t="s">
        <v>32</v>
      </c>
      <c r="C8" s="12" t="s">
        <v>89</v>
      </c>
      <c r="D8" s="5">
        <v>0</v>
      </c>
      <c r="E8" s="12" t="s">
        <v>91</v>
      </c>
      <c r="F8" s="5">
        <v>0</v>
      </c>
      <c r="G8" s="13">
        <f t="shared" si="0"/>
        <v>0</v>
      </c>
      <c r="H8" s="14">
        <f>RANK(G8,G7:G9)</f>
        <v>3</v>
      </c>
      <c r="I8" s="15" t="str">
        <f t="shared" si="1"/>
        <v>Ｅ１</v>
      </c>
      <c r="J8" s="5">
        <v>15</v>
      </c>
      <c r="K8" s="5">
        <v>42</v>
      </c>
      <c r="L8" s="5">
        <f t="shared" si="2"/>
        <v>-27</v>
      </c>
      <c r="M8" s="12" t="str">
        <f t="shared" si="3"/>
        <v>Ｅ２</v>
      </c>
      <c r="N8" s="5">
        <v>24</v>
      </c>
      <c r="O8" s="5">
        <v>42</v>
      </c>
      <c r="P8" s="5">
        <f t="shared" si="4"/>
        <v>-18</v>
      </c>
      <c r="Q8" s="13">
        <f t="shared" si="5"/>
        <v>-45</v>
      </c>
      <c r="R8" s="14">
        <f>RANK(Q8,Q7:Q9)</f>
        <v>3</v>
      </c>
      <c r="S8" s="38"/>
    </row>
    <row r="9" spans="1:19" ht="14.25" thickBot="1">
      <c r="A9" s="42"/>
      <c r="B9" s="27" t="s">
        <v>75</v>
      </c>
      <c r="C9" s="16" t="s">
        <v>91</v>
      </c>
      <c r="D9" s="6">
        <v>2</v>
      </c>
      <c r="E9" s="16" t="s">
        <v>90</v>
      </c>
      <c r="F9" s="6">
        <v>2</v>
      </c>
      <c r="G9" s="17">
        <f t="shared" si="0"/>
        <v>4</v>
      </c>
      <c r="H9" s="28">
        <f>RANK(G9,G7:G9)</f>
        <v>1</v>
      </c>
      <c r="I9" s="19" t="str">
        <f t="shared" si="1"/>
        <v>Ｅ２</v>
      </c>
      <c r="J9" s="6">
        <v>42</v>
      </c>
      <c r="K9" s="6">
        <v>24</v>
      </c>
      <c r="L9" s="6">
        <f t="shared" si="2"/>
        <v>18</v>
      </c>
      <c r="M9" s="16" t="str">
        <f t="shared" si="3"/>
        <v>Ｅ３</v>
      </c>
      <c r="N9" s="6">
        <v>42</v>
      </c>
      <c r="O9" s="6">
        <v>33</v>
      </c>
      <c r="P9" s="6">
        <f t="shared" si="4"/>
        <v>9</v>
      </c>
      <c r="Q9" s="17">
        <f t="shared" si="5"/>
        <v>27</v>
      </c>
      <c r="R9" s="18">
        <f>RANK(Q9,Q7:Q9)</f>
        <v>1</v>
      </c>
      <c r="S9" s="38"/>
    </row>
    <row r="10" spans="1:19" ht="13.5">
      <c r="A10" s="40" t="s">
        <v>14</v>
      </c>
      <c r="B10" s="4" t="s">
        <v>76</v>
      </c>
      <c r="C10" s="8" t="s">
        <v>92</v>
      </c>
      <c r="D10" s="4">
        <v>0</v>
      </c>
      <c r="E10" s="8" t="s">
        <v>94</v>
      </c>
      <c r="F10" s="4">
        <v>0</v>
      </c>
      <c r="G10" s="9">
        <f t="shared" si="0"/>
        <v>0</v>
      </c>
      <c r="H10" s="10">
        <f>RANK(G10,G10:G12)</f>
        <v>3</v>
      </c>
      <c r="I10" s="11" t="str">
        <f t="shared" si="1"/>
        <v>Ｆ１</v>
      </c>
      <c r="J10" s="4">
        <v>16</v>
      </c>
      <c r="K10" s="4">
        <v>42</v>
      </c>
      <c r="L10" s="4">
        <f t="shared" si="2"/>
        <v>-26</v>
      </c>
      <c r="M10" s="8" t="str">
        <f t="shared" si="3"/>
        <v>Ｆ３</v>
      </c>
      <c r="N10" s="4">
        <v>27</v>
      </c>
      <c r="O10" s="4">
        <v>42</v>
      </c>
      <c r="P10" s="4">
        <f t="shared" si="4"/>
        <v>-15</v>
      </c>
      <c r="Q10" s="9">
        <f t="shared" si="5"/>
        <v>-41</v>
      </c>
      <c r="R10" s="10">
        <f>RANK(Q10,Q10:Q12)</f>
        <v>3</v>
      </c>
      <c r="S10" s="38" t="s">
        <v>14</v>
      </c>
    </row>
    <row r="11" spans="1:19" ht="13.5">
      <c r="A11" s="41"/>
      <c r="B11" s="29" t="s">
        <v>34</v>
      </c>
      <c r="C11" s="12" t="s">
        <v>92</v>
      </c>
      <c r="D11" s="5">
        <v>2</v>
      </c>
      <c r="E11" s="12" t="s">
        <v>93</v>
      </c>
      <c r="F11" s="5">
        <v>2</v>
      </c>
      <c r="G11" s="13">
        <f t="shared" si="0"/>
        <v>4</v>
      </c>
      <c r="H11" s="30">
        <f>RANK(G11,G10:G12)</f>
        <v>1</v>
      </c>
      <c r="I11" s="15" t="str">
        <f t="shared" si="1"/>
        <v>Ｆ１</v>
      </c>
      <c r="J11" s="5">
        <v>42</v>
      </c>
      <c r="K11" s="5">
        <v>16</v>
      </c>
      <c r="L11" s="5">
        <f t="shared" si="2"/>
        <v>26</v>
      </c>
      <c r="M11" s="12" t="str">
        <f t="shared" si="3"/>
        <v>Ｆ２</v>
      </c>
      <c r="N11" s="5">
        <v>42</v>
      </c>
      <c r="O11" s="5">
        <v>24</v>
      </c>
      <c r="P11" s="5">
        <f t="shared" si="4"/>
        <v>18</v>
      </c>
      <c r="Q11" s="13">
        <f t="shared" si="5"/>
        <v>44</v>
      </c>
      <c r="R11" s="14">
        <f>RANK(Q11,Q10:Q12)</f>
        <v>1</v>
      </c>
      <c r="S11" s="38"/>
    </row>
    <row r="12" spans="1:19" ht="14.25" thickBot="1">
      <c r="A12" s="42"/>
      <c r="B12" s="27" t="s">
        <v>40</v>
      </c>
      <c r="C12" s="16" t="s">
        <v>93</v>
      </c>
      <c r="D12" s="6">
        <v>0</v>
      </c>
      <c r="E12" s="16" t="s">
        <v>95</v>
      </c>
      <c r="F12" s="6">
        <v>2</v>
      </c>
      <c r="G12" s="17">
        <f t="shared" si="0"/>
        <v>2</v>
      </c>
      <c r="H12" s="26">
        <f>RANK(G12,G10:G12)</f>
        <v>2</v>
      </c>
      <c r="I12" s="19" t="str">
        <f t="shared" si="1"/>
        <v>Ｆ２</v>
      </c>
      <c r="J12" s="6">
        <v>24</v>
      </c>
      <c r="K12" s="6">
        <v>42</v>
      </c>
      <c r="L12" s="6">
        <f t="shared" si="2"/>
        <v>-18</v>
      </c>
      <c r="M12" s="16" t="str">
        <f t="shared" si="3"/>
        <v>Ｆ３</v>
      </c>
      <c r="N12" s="6">
        <v>42</v>
      </c>
      <c r="O12" s="6">
        <v>27</v>
      </c>
      <c r="P12" s="6">
        <f t="shared" si="4"/>
        <v>15</v>
      </c>
      <c r="Q12" s="17">
        <f t="shared" si="5"/>
        <v>-3</v>
      </c>
      <c r="R12" s="20">
        <f>RANK(Q12,Q10:Q12)</f>
        <v>2</v>
      </c>
      <c r="S12" s="39"/>
    </row>
    <row r="13" spans="1:19" ht="3" customHeight="1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1"/>
    </row>
    <row r="14" spans="1:19" ht="14.25" thickBot="1">
      <c r="A14" s="1" t="s">
        <v>25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1"/>
    </row>
    <row r="15" spans="1:19" ht="14.25" thickBot="1">
      <c r="A15" s="50" t="s">
        <v>1</v>
      </c>
      <c r="B15" s="47" t="s">
        <v>3</v>
      </c>
      <c r="C15" s="47" t="s">
        <v>8</v>
      </c>
      <c r="D15" s="47"/>
      <c r="E15" s="47"/>
      <c r="F15" s="47"/>
      <c r="G15" s="47"/>
      <c r="H15" s="48"/>
      <c r="I15" s="47" t="s">
        <v>9</v>
      </c>
      <c r="J15" s="47"/>
      <c r="K15" s="47"/>
      <c r="L15" s="47"/>
      <c r="M15" s="47"/>
      <c r="N15" s="47"/>
      <c r="O15" s="47"/>
      <c r="P15" s="47"/>
      <c r="Q15" s="47"/>
      <c r="R15" s="49"/>
      <c r="S15" s="36" t="s">
        <v>1</v>
      </c>
    </row>
    <row r="16" spans="1:19" ht="23.25" customHeight="1" thickBot="1" thickTop="1">
      <c r="A16" s="50"/>
      <c r="B16" s="47"/>
      <c r="C16" s="47" t="s">
        <v>12</v>
      </c>
      <c r="D16" s="47"/>
      <c r="E16" s="47" t="s">
        <v>13</v>
      </c>
      <c r="F16" s="47"/>
      <c r="G16" s="56" t="s">
        <v>15</v>
      </c>
      <c r="H16" s="57" t="s">
        <v>7</v>
      </c>
      <c r="I16" s="59" t="s">
        <v>5</v>
      </c>
      <c r="J16" s="47"/>
      <c r="K16" s="47"/>
      <c r="L16" s="47"/>
      <c r="M16" s="47" t="s">
        <v>6</v>
      </c>
      <c r="N16" s="47"/>
      <c r="O16" s="47"/>
      <c r="P16" s="47"/>
      <c r="Q16" s="56" t="s">
        <v>19</v>
      </c>
      <c r="R16" s="57" t="s">
        <v>7</v>
      </c>
      <c r="S16" s="37"/>
    </row>
    <row r="17" spans="1:19" ht="23.25" customHeight="1" thickBot="1">
      <c r="A17" s="51"/>
      <c r="B17" s="48"/>
      <c r="C17" s="48"/>
      <c r="D17" s="48"/>
      <c r="E17" s="48"/>
      <c r="F17" s="48"/>
      <c r="G17" s="49"/>
      <c r="H17" s="58"/>
      <c r="I17" s="21" t="s">
        <v>4</v>
      </c>
      <c r="J17" s="22" t="s">
        <v>10</v>
      </c>
      <c r="K17" s="22" t="s">
        <v>11</v>
      </c>
      <c r="L17" s="22" t="s">
        <v>20</v>
      </c>
      <c r="M17" s="22" t="s">
        <v>4</v>
      </c>
      <c r="N17" s="22" t="s">
        <v>10</v>
      </c>
      <c r="O17" s="22" t="s">
        <v>11</v>
      </c>
      <c r="P17" s="22" t="s">
        <v>20</v>
      </c>
      <c r="Q17" s="49"/>
      <c r="R17" s="58"/>
      <c r="S17" s="37"/>
    </row>
    <row r="18" spans="1:19" ht="14.25" thickBot="1">
      <c r="A18" s="40" t="s">
        <v>2</v>
      </c>
      <c r="B18" s="24" t="s">
        <v>33</v>
      </c>
      <c r="C18" s="8" t="s">
        <v>65</v>
      </c>
      <c r="D18" s="4">
        <v>2</v>
      </c>
      <c r="E18" s="8" t="s">
        <v>66</v>
      </c>
      <c r="F18" s="4">
        <v>2</v>
      </c>
      <c r="G18" s="9">
        <f aca="true" t="shared" si="6" ref="G18:G24">D18+F18</f>
        <v>4</v>
      </c>
      <c r="H18" s="25">
        <f>RANK(G18,G18:G20)</f>
        <v>1</v>
      </c>
      <c r="I18" s="11" t="str">
        <f aca="true" t="shared" si="7" ref="I18:I24">C18</f>
        <v>Ａ２</v>
      </c>
      <c r="J18" s="4">
        <v>42</v>
      </c>
      <c r="K18" s="4">
        <v>30</v>
      </c>
      <c r="L18" s="4">
        <f aca="true" t="shared" si="8" ref="L18:L24">J18-K18</f>
        <v>12</v>
      </c>
      <c r="M18" s="8" t="str">
        <f aca="true" t="shared" si="9" ref="M18:M24">E18</f>
        <v>Ａ４</v>
      </c>
      <c r="N18" s="4">
        <v>42</v>
      </c>
      <c r="O18" s="4">
        <v>36</v>
      </c>
      <c r="P18" s="4">
        <f aca="true" t="shared" si="10" ref="P18:P24">N18-O18</f>
        <v>6</v>
      </c>
      <c r="Q18" s="9">
        <f aca="true" t="shared" si="11" ref="Q18:Q24">L18+P18</f>
        <v>18</v>
      </c>
      <c r="R18" s="10">
        <f>RANK(Q18,Q18:Q20)</f>
        <v>1</v>
      </c>
      <c r="S18" s="33" t="s">
        <v>2</v>
      </c>
    </row>
    <row r="19" spans="1:19" ht="14.25" thickBot="1">
      <c r="A19" s="41"/>
      <c r="B19" s="5" t="s">
        <v>77</v>
      </c>
      <c r="C19" s="12" t="s">
        <v>65</v>
      </c>
      <c r="D19" s="5">
        <v>0</v>
      </c>
      <c r="E19" s="12" t="s">
        <v>67</v>
      </c>
      <c r="F19" s="5">
        <v>0</v>
      </c>
      <c r="G19" s="13">
        <f t="shared" si="6"/>
        <v>0</v>
      </c>
      <c r="H19" s="14">
        <f>RANK(G19,G18:G20)</f>
        <v>3</v>
      </c>
      <c r="I19" s="15" t="str">
        <f t="shared" si="7"/>
        <v>Ａ２</v>
      </c>
      <c r="J19" s="5">
        <v>30</v>
      </c>
      <c r="K19" s="5">
        <v>42</v>
      </c>
      <c r="L19" s="5">
        <f t="shared" si="8"/>
        <v>-12</v>
      </c>
      <c r="M19" s="12" t="str">
        <f t="shared" si="9"/>
        <v>Ａ６</v>
      </c>
      <c r="N19" s="5">
        <v>36</v>
      </c>
      <c r="O19" s="5">
        <v>42</v>
      </c>
      <c r="P19" s="5">
        <f t="shared" si="10"/>
        <v>-6</v>
      </c>
      <c r="Q19" s="13">
        <f t="shared" si="11"/>
        <v>-18</v>
      </c>
      <c r="R19" s="14">
        <f>RANK(Q19,Q18:Q20)</f>
        <v>3</v>
      </c>
      <c r="S19" s="33"/>
    </row>
    <row r="20" spans="1:19" ht="14.25" thickBot="1">
      <c r="A20" s="42"/>
      <c r="B20" s="6" t="s">
        <v>37</v>
      </c>
      <c r="C20" s="16" t="s">
        <v>66</v>
      </c>
      <c r="D20" s="6">
        <v>0</v>
      </c>
      <c r="E20" s="16" t="s">
        <v>67</v>
      </c>
      <c r="F20" s="6">
        <v>2</v>
      </c>
      <c r="G20" s="17">
        <f t="shared" si="6"/>
        <v>2</v>
      </c>
      <c r="H20" s="18">
        <f>RANK(G20,G18:G20)</f>
        <v>2</v>
      </c>
      <c r="I20" s="19" t="str">
        <f t="shared" si="7"/>
        <v>Ａ４</v>
      </c>
      <c r="J20" s="6">
        <v>36</v>
      </c>
      <c r="K20" s="6">
        <v>42</v>
      </c>
      <c r="L20" s="6">
        <f t="shared" si="8"/>
        <v>-6</v>
      </c>
      <c r="M20" s="16" t="str">
        <f t="shared" si="9"/>
        <v>Ａ６</v>
      </c>
      <c r="N20" s="6">
        <v>42</v>
      </c>
      <c r="O20" s="6">
        <v>36</v>
      </c>
      <c r="P20" s="6">
        <f t="shared" si="10"/>
        <v>6</v>
      </c>
      <c r="Q20" s="17">
        <f t="shared" si="11"/>
        <v>0</v>
      </c>
      <c r="R20" s="18">
        <f>RANK(Q20,Q18:Q20)</f>
        <v>2</v>
      </c>
      <c r="S20" s="33"/>
    </row>
    <row r="21" spans="1:19" ht="14.25" thickBot="1">
      <c r="A21" s="40" t="s">
        <v>14</v>
      </c>
      <c r="B21" s="24" t="s">
        <v>45</v>
      </c>
      <c r="C21" s="8" t="s">
        <v>68</v>
      </c>
      <c r="D21" s="4">
        <v>2</v>
      </c>
      <c r="E21" s="8" t="s">
        <v>69</v>
      </c>
      <c r="F21" s="4">
        <v>2</v>
      </c>
      <c r="G21" s="9">
        <f t="shared" si="6"/>
        <v>4</v>
      </c>
      <c r="H21" s="25">
        <f>RANK(G21,G21:G24)</f>
        <v>1</v>
      </c>
      <c r="I21" s="11" t="str">
        <f t="shared" si="7"/>
        <v>Ａ１</v>
      </c>
      <c r="J21" s="4">
        <v>42</v>
      </c>
      <c r="K21" s="4">
        <v>36</v>
      </c>
      <c r="L21" s="4">
        <f t="shared" si="8"/>
        <v>6</v>
      </c>
      <c r="M21" s="8" t="str">
        <f t="shared" si="9"/>
        <v>Ａ５</v>
      </c>
      <c r="N21" s="4">
        <v>42</v>
      </c>
      <c r="O21" s="4">
        <v>18</v>
      </c>
      <c r="P21" s="4">
        <f t="shared" si="10"/>
        <v>24</v>
      </c>
      <c r="Q21" s="9">
        <f t="shared" si="11"/>
        <v>30</v>
      </c>
      <c r="R21" s="10">
        <f>RANK(Q21,Q21:Q24)</f>
        <v>1</v>
      </c>
      <c r="S21" s="33" t="s">
        <v>14</v>
      </c>
    </row>
    <row r="22" spans="1:19" ht="14.25" thickBot="1">
      <c r="A22" s="41"/>
      <c r="B22" s="5" t="s">
        <v>78</v>
      </c>
      <c r="C22" s="12" t="s">
        <v>68</v>
      </c>
      <c r="D22" s="5">
        <v>0</v>
      </c>
      <c r="E22" s="12" t="s">
        <v>70</v>
      </c>
      <c r="F22" s="5">
        <v>2</v>
      </c>
      <c r="G22" s="13">
        <f t="shared" si="6"/>
        <v>2</v>
      </c>
      <c r="H22" s="14">
        <f>RANK(G22,G21:G24)</f>
        <v>2</v>
      </c>
      <c r="I22" s="15" t="str">
        <f t="shared" si="7"/>
        <v>Ａ１</v>
      </c>
      <c r="J22" s="5">
        <v>36</v>
      </c>
      <c r="K22" s="5">
        <v>42</v>
      </c>
      <c r="L22" s="5">
        <f t="shared" si="8"/>
        <v>-6</v>
      </c>
      <c r="M22" s="12" t="str">
        <f t="shared" si="9"/>
        <v>Ａ７</v>
      </c>
      <c r="N22" s="5">
        <v>42</v>
      </c>
      <c r="O22" s="5">
        <v>34</v>
      </c>
      <c r="P22" s="5">
        <f t="shared" si="10"/>
        <v>8</v>
      </c>
      <c r="Q22" s="13">
        <f t="shared" si="11"/>
        <v>2</v>
      </c>
      <c r="R22" s="14">
        <f>RANK(Q22,Q21:Q24)</f>
        <v>3</v>
      </c>
      <c r="S22" s="33"/>
    </row>
    <row r="23" spans="1:19" ht="14.25" thickBot="1">
      <c r="A23" s="41"/>
      <c r="B23" s="5" t="s">
        <v>79</v>
      </c>
      <c r="C23" s="12" t="s">
        <v>71</v>
      </c>
      <c r="D23" s="5">
        <v>0</v>
      </c>
      <c r="E23" s="12" t="s">
        <v>69</v>
      </c>
      <c r="F23" s="5">
        <v>0</v>
      </c>
      <c r="G23" s="13">
        <f t="shared" si="6"/>
        <v>0</v>
      </c>
      <c r="H23" s="14">
        <f>RANK(G23,G21:G24)</f>
        <v>4</v>
      </c>
      <c r="I23" s="15" t="str">
        <f t="shared" si="7"/>
        <v>Ａ３</v>
      </c>
      <c r="J23" s="5">
        <v>18</v>
      </c>
      <c r="K23" s="5">
        <v>42</v>
      </c>
      <c r="L23" s="5">
        <f t="shared" si="8"/>
        <v>-24</v>
      </c>
      <c r="M23" s="12" t="str">
        <f t="shared" si="9"/>
        <v>Ａ５</v>
      </c>
      <c r="N23" s="5">
        <v>18</v>
      </c>
      <c r="O23" s="5">
        <v>42</v>
      </c>
      <c r="P23" s="5">
        <f t="shared" si="10"/>
        <v>-24</v>
      </c>
      <c r="Q23" s="13">
        <f t="shared" si="11"/>
        <v>-48</v>
      </c>
      <c r="R23" s="14">
        <f>RANK(Q23,Q21:Q24)</f>
        <v>4</v>
      </c>
      <c r="S23" s="33"/>
    </row>
    <row r="24" spans="1:19" ht="14.25" thickBot="1">
      <c r="A24" s="42"/>
      <c r="B24" s="6" t="s">
        <v>31</v>
      </c>
      <c r="C24" s="16" t="s">
        <v>71</v>
      </c>
      <c r="D24" s="6">
        <v>2</v>
      </c>
      <c r="E24" s="16" t="s">
        <v>70</v>
      </c>
      <c r="F24" s="6">
        <v>0</v>
      </c>
      <c r="G24" s="17">
        <f t="shared" si="6"/>
        <v>2</v>
      </c>
      <c r="H24" s="18">
        <f>RANK(G24,G21:G24)</f>
        <v>2</v>
      </c>
      <c r="I24" s="19" t="str">
        <f t="shared" si="7"/>
        <v>Ａ３</v>
      </c>
      <c r="J24" s="6">
        <v>42</v>
      </c>
      <c r="K24" s="6">
        <v>18</v>
      </c>
      <c r="L24" s="6">
        <f t="shared" si="8"/>
        <v>24</v>
      </c>
      <c r="M24" s="16" t="str">
        <f t="shared" si="9"/>
        <v>Ａ７</v>
      </c>
      <c r="N24" s="6">
        <v>34</v>
      </c>
      <c r="O24" s="6">
        <v>42</v>
      </c>
      <c r="P24" s="6">
        <f t="shared" si="10"/>
        <v>-8</v>
      </c>
      <c r="Q24" s="17">
        <f t="shared" si="11"/>
        <v>16</v>
      </c>
      <c r="R24" s="18">
        <f>RANK(Q24,Q21:Q24)</f>
        <v>2</v>
      </c>
      <c r="S24" s="33"/>
    </row>
    <row r="25" spans="1:19" ht="14.25" thickBot="1">
      <c r="A25" s="40" t="s">
        <v>26</v>
      </c>
      <c r="B25" s="4" t="s">
        <v>42</v>
      </c>
      <c r="C25" s="8" t="s">
        <v>27</v>
      </c>
      <c r="D25" s="4">
        <v>1</v>
      </c>
      <c r="E25" s="8" t="s">
        <v>29</v>
      </c>
      <c r="F25" s="4">
        <v>2</v>
      </c>
      <c r="G25" s="9">
        <f aca="true" t="shared" si="12" ref="G25:G39">D25+F25</f>
        <v>3</v>
      </c>
      <c r="H25" s="10">
        <f>RANK(G25,G25:G28)</f>
        <v>2</v>
      </c>
      <c r="I25" s="11" t="str">
        <f aca="true" t="shared" si="13" ref="I25:I39">C25</f>
        <v>Ｂ１</v>
      </c>
      <c r="J25" s="4">
        <v>40</v>
      </c>
      <c r="K25" s="4">
        <v>38</v>
      </c>
      <c r="L25" s="4">
        <f aca="true" t="shared" si="14" ref="L25:L39">J25-K25</f>
        <v>2</v>
      </c>
      <c r="M25" s="8" t="str">
        <f aca="true" t="shared" si="15" ref="M25:M39">E25</f>
        <v>Ｂ５</v>
      </c>
      <c r="N25" s="4">
        <v>42</v>
      </c>
      <c r="O25" s="4">
        <v>32</v>
      </c>
      <c r="P25" s="4">
        <f aca="true" t="shared" si="16" ref="P25:P39">N25-O25</f>
        <v>10</v>
      </c>
      <c r="Q25" s="9">
        <f aca="true" t="shared" si="17" ref="Q25:Q39">L25+P25</f>
        <v>12</v>
      </c>
      <c r="R25" s="10">
        <f>RANK(Q25,Q25:Q28)</f>
        <v>2</v>
      </c>
      <c r="S25" s="33" t="s">
        <v>26</v>
      </c>
    </row>
    <row r="26" spans="1:19" ht="14.25" thickBot="1">
      <c r="A26" s="41"/>
      <c r="B26" s="5" t="s">
        <v>80</v>
      </c>
      <c r="C26" s="12" t="s">
        <v>27</v>
      </c>
      <c r="D26" s="5">
        <v>1</v>
      </c>
      <c r="E26" s="12" t="s">
        <v>30</v>
      </c>
      <c r="F26" s="5">
        <v>0</v>
      </c>
      <c r="G26" s="13">
        <f t="shared" si="12"/>
        <v>1</v>
      </c>
      <c r="H26" s="14">
        <f>RANK(G26,G25:G28)</f>
        <v>3</v>
      </c>
      <c r="I26" s="15" t="str">
        <f t="shared" si="13"/>
        <v>Ｂ１</v>
      </c>
      <c r="J26" s="5">
        <v>38</v>
      </c>
      <c r="K26" s="5">
        <v>40</v>
      </c>
      <c r="L26" s="5">
        <f t="shared" si="14"/>
        <v>-2</v>
      </c>
      <c r="M26" s="12" t="str">
        <f t="shared" si="15"/>
        <v>Ｂ７</v>
      </c>
      <c r="N26" s="5">
        <v>33</v>
      </c>
      <c r="O26" s="5">
        <v>42</v>
      </c>
      <c r="P26" s="5">
        <f t="shared" si="16"/>
        <v>-9</v>
      </c>
      <c r="Q26" s="13">
        <f t="shared" si="17"/>
        <v>-11</v>
      </c>
      <c r="R26" s="14">
        <f>RANK(Q26,Q25:Q28)</f>
        <v>3</v>
      </c>
      <c r="S26" s="33"/>
    </row>
    <row r="27" spans="1:19" ht="14.25" thickBot="1">
      <c r="A27" s="41"/>
      <c r="B27" s="5" t="s">
        <v>81</v>
      </c>
      <c r="C27" s="12" t="s">
        <v>28</v>
      </c>
      <c r="D27" s="5">
        <v>0</v>
      </c>
      <c r="E27" s="12" t="s">
        <v>29</v>
      </c>
      <c r="F27" s="5">
        <v>0</v>
      </c>
      <c r="G27" s="13">
        <f t="shared" si="12"/>
        <v>0</v>
      </c>
      <c r="H27" s="14">
        <f>RANK(G27,G25:G28)</f>
        <v>4</v>
      </c>
      <c r="I27" s="15" t="str">
        <f t="shared" si="13"/>
        <v>Ｂ３</v>
      </c>
      <c r="J27" s="5">
        <v>32</v>
      </c>
      <c r="K27" s="5">
        <v>42</v>
      </c>
      <c r="L27" s="5">
        <f t="shared" si="14"/>
        <v>-10</v>
      </c>
      <c r="M27" s="12" t="str">
        <f t="shared" si="15"/>
        <v>Ｂ５</v>
      </c>
      <c r="N27" s="5">
        <v>32</v>
      </c>
      <c r="O27" s="5">
        <v>42</v>
      </c>
      <c r="P27" s="5">
        <f t="shared" si="16"/>
        <v>-10</v>
      </c>
      <c r="Q27" s="13">
        <f t="shared" si="17"/>
        <v>-20</v>
      </c>
      <c r="R27" s="14">
        <f>RANK(Q27,Q25:Q28)</f>
        <v>4</v>
      </c>
      <c r="S27" s="33"/>
    </row>
    <row r="28" spans="1:19" ht="14.25" thickBot="1">
      <c r="A28" s="42"/>
      <c r="B28" s="27" t="s">
        <v>36</v>
      </c>
      <c r="C28" s="16" t="s">
        <v>28</v>
      </c>
      <c r="D28" s="6">
        <v>2</v>
      </c>
      <c r="E28" s="16" t="s">
        <v>30</v>
      </c>
      <c r="F28" s="6">
        <v>2</v>
      </c>
      <c r="G28" s="17">
        <f t="shared" si="12"/>
        <v>4</v>
      </c>
      <c r="H28" s="28">
        <f>RANK(G28,G25:G28)</f>
        <v>1</v>
      </c>
      <c r="I28" s="19" t="str">
        <f t="shared" si="13"/>
        <v>Ｂ３</v>
      </c>
      <c r="J28" s="6">
        <v>42</v>
      </c>
      <c r="K28" s="6">
        <v>32</v>
      </c>
      <c r="L28" s="6">
        <f t="shared" si="14"/>
        <v>10</v>
      </c>
      <c r="M28" s="16" t="str">
        <f t="shared" si="15"/>
        <v>Ｂ７</v>
      </c>
      <c r="N28" s="6">
        <v>42</v>
      </c>
      <c r="O28" s="6">
        <v>33</v>
      </c>
      <c r="P28" s="6">
        <f t="shared" si="16"/>
        <v>9</v>
      </c>
      <c r="Q28" s="17">
        <f t="shared" si="17"/>
        <v>19</v>
      </c>
      <c r="R28" s="18">
        <f>RANK(Q28,Q25:Q28)</f>
        <v>1</v>
      </c>
      <c r="S28" s="33"/>
    </row>
    <row r="29" spans="1:19" ht="14.25" thickBot="1">
      <c r="A29" s="40" t="s">
        <v>41</v>
      </c>
      <c r="B29" s="24" t="s">
        <v>40</v>
      </c>
      <c r="C29" s="8" t="s">
        <v>47</v>
      </c>
      <c r="D29" s="4">
        <v>2</v>
      </c>
      <c r="E29" s="8" t="s">
        <v>48</v>
      </c>
      <c r="F29" s="4">
        <v>2</v>
      </c>
      <c r="G29" s="9">
        <f t="shared" si="12"/>
        <v>4</v>
      </c>
      <c r="H29" s="25">
        <f>RANK(G29,G29:G32)</f>
        <v>1</v>
      </c>
      <c r="I29" s="11" t="str">
        <f t="shared" si="13"/>
        <v>Ｂ２</v>
      </c>
      <c r="J29" s="4">
        <v>42</v>
      </c>
      <c r="K29" s="4">
        <v>24</v>
      </c>
      <c r="L29" s="4">
        <f t="shared" si="14"/>
        <v>18</v>
      </c>
      <c r="M29" s="8" t="str">
        <f t="shared" si="15"/>
        <v>Ｂ６</v>
      </c>
      <c r="N29" s="4">
        <v>42</v>
      </c>
      <c r="O29" s="4">
        <v>23</v>
      </c>
      <c r="P29" s="4">
        <f t="shared" si="16"/>
        <v>19</v>
      </c>
      <c r="Q29" s="9">
        <f t="shared" si="17"/>
        <v>37</v>
      </c>
      <c r="R29" s="10">
        <f>RANK(Q29,Q29:Q32)</f>
        <v>1</v>
      </c>
      <c r="S29" s="33" t="s">
        <v>41</v>
      </c>
    </row>
    <row r="30" spans="1:19" ht="14.25" thickBot="1">
      <c r="A30" s="41"/>
      <c r="B30" s="5" t="s">
        <v>61</v>
      </c>
      <c r="C30" s="12" t="s">
        <v>47</v>
      </c>
      <c r="D30" s="5">
        <v>0</v>
      </c>
      <c r="E30" s="12" t="s">
        <v>49</v>
      </c>
      <c r="F30" s="5">
        <v>1</v>
      </c>
      <c r="G30" s="13">
        <f t="shared" si="12"/>
        <v>1</v>
      </c>
      <c r="H30" s="14">
        <f>RANK(G30,G29:G32)</f>
        <v>3</v>
      </c>
      <c r="I30" s="15" t="str">
        <f t="shared" si="13"/>
        <v>Ｂ２</v>
      </c>
      <c r="J30" s="5">
        <v>24</v>
      </c>
      <c r="K30" s="5">
        <v>42</v>
      </c>
      <c r="L30" s="5">
        <f t="shared" si="14"/>
        <v>-18</v>
      </c>
      <c r="M30" s="12" t="str">
        <f t="shared" si="15"/>
        <v>Ｂ８</v>
      </c>
      <c r="N30" s="5">
        <v>41</v>
      </c>
      <c r="O30" s="5">
        <v>39</v>
      </c>
      <c r="P30" s="5">
        <f t="shared" si="16"/>
        <v>2</v>
      </c>
      <c r="Q30" s="13">
        <f t="shared" si="17"/>
        <v>-16</v>
      </c>
      <c r="R30" s="14">
        <f>RANK(Q30,Q29:Q32)</f>
        <v>3</v>
      </c>
      <c r="S30" s="33"/>
    </row>
    <row r="31" spans="1:19" ht="14.25" thickBot="1">
      <c r="A31" s="41"/>
      <c r="B31" s="5" t="s">
        <v>51</v>
      </c>
      <c r="C31" s="12" t="s">
        <v>50</v>
      </c>
      <c r="D31" s="5">
        <v>0</v>
      </c>
      <c r="E31" s="12" t="s">
        <v>48</v>
      </c>
      <c r="F31" s="5">
        <v>0</v>
      </c>
      <c r="G31" s="13">
        <f t="shared" si="12"/>
        <v>0</v>
      </c>
      <c r="H31" s="14">
        <f>RANK(G31,G29:G32)</f>
        <v>4</v>
      </c>
      <c r="I31" s="15" t="str">
        <f t="shared" si="13"/>
        <v>Ｂ４</v>
      </c>
      <c r="J31" s="5">
        <v>25</v>
      </c>
      <c r="K31" s="5">
        <v>42</v>
      </c>
      <c r="L31" s="5">
        <f t="shared" si="14"/>
        <v>-17</v>
      </c>
      <c r="M31" s="12" t="str">
        <f t="shared" si="15"/>
        <v>Ｂ６</v>
      </c>
      <c r="N31" s="5">
        <v>23</v>
      </c>
      <c r="O31" s="5">
        <v>42</v>
      </c>
      <c r="P31" s="5">
        <f t="shared" si="16"/>
        <v>-19</v>
      </c>
      <c r="Q31" s="13">
        <f t="shared" si="17"/>
        <v>-36</v>
      </c>
      <c r="R31" s="14">
        <f>RANK(Q31,Q29:Q32)</f>
        <v>4</v>
      </c>
      <c r="S31" s="33"/>
    </row>
    <row r="32" spans="1:19" ht="14.25" thickBot="1">
      <c r="A32" s="42"/>
      <c r="B32" s="6" t="s">
        <v>35</v>
      </c>
      <c r="C32" s="16" t="s">
        <v>50</v>
      </c>
      <c r="D32" s="6">
        <v>2</v>
      </c>
      <c r="E32" s="16" t="s">
        <v>49</v>
      </c>
      <c r="F32" s="6">
        <v>1</v>
      </c>
      <c r="G32" s="17">
        <f t="shared" si="12"/>
        <v>3</v>
      </c>
      <c r="H32" s="18">
        <f>RANK(G32,G29:G32)</f>
        <v>2</v>
      </c>
      <c r="I32" s="19" t="str">
        <f t="shared" si="13"/>
        <v>Ｂ４</v>
      </c>
      <c r="J32" s="6">
        <v>42</v>
      </c>
      <c r="K32" s="6">
        <v>25</v>
      </c>
      <c r="L32" s="6">
        <f t="shared" si="14"/>
        <v>17</v>
      </c>
      <c r="M32" s="16" t="str">
        <f t="shared" si="15"/>
        <v>Ｂ８</v>
      </c>
      <c r="N32" s="6">
        <v>39</v>
      </c>
      <c r="O32" s="6">
        <v>41</v>
      </c>
      <c r="P32" s="6">
        <f t="shared" si="16"/>
        <v>-2</v>
      </c>
      <c r="Q32" s="17">
        <f t="shared" si="17"/>
        <v>15</v>
      </c>
      <c r="R32" s="18">
        <f>RANK(Q32,Q29:Q32)</f>
        <v>2</v>
      </c>
      <c r="S32" s="33"/>
    </row>
    <row r="33" spans="1:19" ht="14.25" thickBot="1">
      <c r="A33" s="40" t="s">
        <v>46</v>
      </c>
      <c r="B33" s="24" t="s">
        <v>39</v>
      </c>
      <c r="C33" s="8" t="s">
        <v>62</v>
      </c>
      <c r="D33" s="4">
        <v>2</v>
      </c>
      <c r="E33" s="8" t="s">
        <v>64</v>
      </c>
      <c r="F33" s="4">
        <v>2</v>
      </c>
      <c r="G33" s="9">
        <f t="shared" si="12"/>
        <v>4</v>
      </c>
      <c r="H33" s="25">
        <f>RANK(G33,G33:G35)</f>
        <v>1</v>
      </c>
      <c r="I33" s="11" t="str">
        <f t="shared" si="13"/>
        <v>Ｃ２</v>
      </c>
      <c r="J33" s="4">
        <v>42</v>
      </c>
      <c r="K33" s="4">
        <v>23</v>
      </c>
      <c r="L33" s="4">
        <f t="shared" si="14"/>
        <v>19</v>
      </c>
      <c r="M33" s="8" t="str">
        <f t="shared" si="15"/>
        <v>Ｃ４</v>
      </c>
      <c r="N33" s="4">
        <v>42</v>
      </c>
      <c r="O33" s="4">
        <v>31</v>
      </c>
      <c r="P33" s="4">
        <f t="shared" si="16"/>
        <v>11</v>
      </c>
      <c r="Q33" s="9">
        <f t="shared" si="17"/>
        <v>30</v>
      </c>
      <c r="R33" s="10">
        <f>RANK(Q33,Q33:Q35)</f>
        <v>1</v>
      </c>
      <c r="S33" s="33" t="s">
        <v>46</v>
      </c>
    </row>
    <row r="34" spans="1:19" ht="14.25" thickBot="1">
      <c r="A34" s="41"/>
      <c r="B34" s="5" t="s">
        <v>38</v>
      </c>
      <c r="C34" s="12" t="s">
        <v>62</v>
      </c>
      <c r="D34" s="5">
        <v>0</v>
      </c>
      <c r="E34" s="12" t="s">
        <v>63</v>
      </c>
      <c r="F34" s="5">
        <v>0</v>
      </c>
      <c r="G34" s="13">
        <f t="shared" si="12"/>
        <v>0</v>
      </c>
      <c r="H34" s="14">
        <f>RANK(G34,G33:G35)</f>
        <v>3</v>
      </c>
      <c r="I34" s="15" t="str">
        <f t="shared" si="13"/>
        <v>Ｃ２</v>
      </c>
      <c r="J34" s="5">
        <v>23</v>
      </c>
      <c r="K34" s="5">
        <v>42</v>
      </c>
      <c r="L34" s="5">
        <f t="shared" si="14"/>
        <v>-19</v>
      </c>
      <c r="M34" s="12" t="str">
        <f t="shared" si="15"/>
        <v>Ｃ６</v>
      </c>
      <c r="N34" s="5">
        <v>30</v>
      </c>
      <c r="O34" s="5">
        <v>42</v>
      </c>
      <c r="P34" s="5">
        <f t="shared" si="16"/>
        <v>-12</v>
      </c>
      <c r="Q34" s="13">
        <f t="shared" si="17"/>
        <v>-31</v>
      </c>
      <c r="R34" s="14">
        <f>RANK(Q34,Q33:Q35)</f>
        <v>3</v>
      </c>
      <c r="S34" s="33"/>
    </row>
    <row r="35" spans="1:19" ht="14.25" thickBot="1">
      <c r="A35" s="42"/>
      <c r="B35" s="6" t="s">
        <v>82</v>
      </c>
      <c r="C35" s="16" t="s">
        <v>64</v>
      </c>
      <c r="D35" s="6">
        <v>0</v>
      </c>
      <c r="E35" s="16" t="s">
        <v>63</v>
      </c>
      <c r="F35" s="6">
        <v>2</v>
      </c>
      <c r="G35" s="17">
        <f t="shared" si="12"/>
        <v>2</v>
      </c>
      <c r="H35" s="18">
        <f>RANK(G35,G33:G35)</f>
        <v>2</v>
      </c>
      <c r="I35" s="19" t="str">
        <f t="shared" si="13"/>
        <v>Ｃ４</v>
      </c>
      <c r="J35" s="6">
        <v>31</v>
      </c>
      <c r="K35" s="6">
        <v>42</v>
      </c>
      <c r="L35" s="6">
        <f t="shared" si="14"/>
        <v>-11</v>
      </c>
      <c r="M35" s="16" t="str">
        <f t="shared" si="15"/>
        <v>Ｃ６</v>
      </c>
      <c r="N35" s="6">
        <v>42</v>
      </c>
      <c r="O35" s="6">
        <v>30</v>
      </c>
      <c r="P35" s="6">
        <f t="shared" si="16"/>
        <v>12</v>
      </c>
      <c r="Q35" s="17">
        <f t="shared" si="17"/>
        <v>1</v>
      </c>
      <c r="R35" s="18">
        <f>RANK(Q35,Q33:Q35)</f>
        <v>2</v>
      </c>
      <c r="S35" s="33"/>
    </row>
    <row r="36" spans="1:19" ht="14.25" thickBot="1">
      <c r="A36" s="40" t="s">
        <v>57</v>
      </c>
      <c r="B36" s="24" t="s">
        <v>44</v>
      </c>
      <c r="C36" s="8" t="s">
        <v>53</v>
      </c>
      <c r="D36" s="4">
        <v>2</v>
      </c>
      <c r="E36" s="8" t="s">
        <v>54</v>
      </c>
      <c r="F36" s="4">
        <v>2</v>
      </c>
      <c r="G36" s="9">
        <f t="shared" si="12"/>
        <v>4</v>
      </c>
      <c r="H36" s="25">
        <f>RANK(G36,G36:G39)</f>
        <v>1</v>
      </c>
      <c r="I36" s="11" t="str">
        <f t="shared" si="13"/>
        <v>Ｃ１</v>
      </c>
      <c r="J36" s="4">
        <v>42</v>
      </c>
      <c r="K36" s="4">
        <v>21</v>
      </c>
      <c r="L36" s="4">
        <f t="shared" si="14"/>
        <v>21</v>
      </c>
      <c r="M36" s="8" t="str">
        <f t="shared" si="15"/>
        <v>Ｃ５</v>
      </c>
      <c r="N36" s="4">
        <v>42</v>
      </c>
      <c r="O36" s="4">
        <v>22</v>
      </c>
      <c r="P36" s="4">
        <f t="shared" si="16"/>
        <v>20</v>
      </c>
      <c r="Q36" s="9">
        <f t="shared" si="17"/>
        <v>41</v>
      </c>
      <c r="R36" s="25">
        <f>RANK(Q36,Q36:Q39)</f>
        <v>1</v>
      </c>
      <c r="S36" s="33" t="s">
        <v>57</v>
      </c>
    </row>
    <row r="37" spans="1:19" ht="14.25" thickBot="1">
      <c r="A37" s="41"/>
      <c r="B37" s="5" t="s">
        <v>83</v>
      </c>
      <c r="C37" s="12" t="s">
        <v>53</v>
      </c>
      <c r="D37" s="5">
        <v>0</v>
      </c>
      <c r="E37" s="12" t="s">
        <v>55</v>
      </c>
      <c r="F37" s="5">
        <v>0</v>
      </c>
      <c r="G37" s="13">
        <f t="shared" si="12"/>
        <v>0</v>
      </c>
      <c r="H37" s="14">
        <f>RANK(G37,G36:G39)</f>
        <v>3</v>
      </c>
      <c r="I37" s="15" t="str">
        <f t="shared" si="13"/>
        <v>Ｃ１</v>
      </c>
      <c r="J37" s="5">
        <v>21</v>
      </c>
      <c r="K37" s="5">
        <v>42</v>
      </c>
      <c r="L37" s="5">
        <f t="shared" si="14"/>
        <v>-21</v>
      </c>
      <c r="M37" s="12" t="str">
        <f t="shared" si="15"/>
        <v>Ｃ７</v>
      </c>
      <c r="N37" s="5">
        <v>26</v>
      </c>
      <c r="O37" s="5">
        <v>42</v>
      </c>
      <c r="P37" s="5">
        <f t="shared" si="16"/>
        <v>-16</v>
      </c>
      <c r="Q37" s="13">
        <f t="shared" si="17"/>
        <v>-37</v>
      </c>
      <c r="R37" s="14">
        <f>RANK(Q37,Q36:Q39)</f>
        <v>4</v>
      </c>
      <c r="S37" s="33"/>
    </row>
    <row r="38" spans="1:19" ht="14.25" thickBot="1">
      <c r="A38" s="41"/>
      <c r="B38" s="5" t="s">
        <v>59</v>
      </c>
      <c r="C38" s="12" t="s">
        <v>56</v>
      </c>
      <c r="D38" s="5">
        <v>0</v>
      </c>
      <c r="E38" s="12" t="s">
        <v>54</v>
      </c>
      <c r="F38" s="5">
        <v>0</v>
      </c>
      <c r="G38" s="13">
        <f t="shared" si="12"/>
        <v>0</v>
      </c>
      <c r="H38" s="14">
        <f>RANK(G38,G36:G39)</f>
        <v>3</v>
      </c>
      <c r="I38" s="15" t="str">
        <f t="shared" si="13"/>
        <v>Ｃ３</v>
      </c>
      <c r="J38" s="5">
        <v>28</v>
      </c>
      <c r="K38" s="5">
        <v>42</v>
      </c>
      <c r="L38" s="5">
        <f t="shared" si="14"/>
        <v>-14</v>
      </c>
      <c r="M38" s="12" t="str">
        <f t="shared" si="15"/>
        <v>Ｃ５</v>
      </c>
      <c r="N38" s="5">
        <v>22</v>
      </c>
      <c r="O38" s="5">
        <v>42</v>
      </c>
      <c r="P38" s="5">
        <f t="shared" si="16"/>
        <v>-20</v>
      </c>
      <c r="Q38" s="13">
        <f t="shared" si="17"/>
        <v>-34</v>
      </c>
      <c r="R38" s="14">
        <f>RANK(Q38,Q36:Q39)</f>
        <v>3</v>
      </c>
      <c r="S38" s="33"/>
    </row>
    <row r="39" spans="1:19" ht="14.25" thickBot="1">
      <c r="A39" s="42"/>
      <c r="B39" s="6" t="s">
        <v>84</v>
      </c>
      <c r="C39" s="16" t="s">
        <v>56</v>
      </c>
      <c r="D39" s="6">
        <v>2</v>
      </c>
      <c r="E39" s="16" t="s">
        <v>55</v>
      </c>
      <c r="F39" s="6">
        <v>2</v>
      </c>
      <c r="G39" s="17">
        <f t="shared" si="12"/>
        <v>4</v>
      </c>
      <c r="H39" s="26">
        <f>RANK(G39,G36:G39)</f>
        <v>1</v>
      </c>
      <c r="I39" s="19" t="str">
        <f t="shared" si="13"/>
        <v>Ｃ３</v>
      </c>
      <c r="J39" s="6">
        <v>42</v>
      </c>
      <c r="K39" s="6">
        <v>28</v>
      </c>
      <c r="L39" s="6">
        <f t="shared" si="14"/>
        <v>14</v>
      </c>
      <c r="M39" s="16" t="str">
        <f t="shared" si="15"/>
        <v>Ｃ７</v>
      </c>
      <c r="N39" s="6">
        <v>42</v>
      </c>
      <c r="O39" s="6">
        <v>26</v>
      </c>
      <c r="P39" s="6">
        <f t="shared" si="16"/>
        <v>16</v>
      </c>
      <c r="Q39" s="17">
        <f t="shared" si="17"/>
        <v>30</v>
      </c>
      <c r="R39" s="20">
        <f>RANK(Q39,Q36:Q39)</f>
        <v>2</v>
      </c>
      <c r="S39" s="33"/>
    </row>
    <row r="40" spans="1:19" ht="14.25" thickBot="1">
      <c r="A40" s="40" t="s">
        <v>73</v>
      </c>
      <c r="B40" s="24" t="s">
        <v>52</v>
      </c>
      <c r="C40" s="8" t="s">
        <v>16</v>
      </c>
      <c r="D40" s="4">
        <v>2</v>
      </c>
      <c r="E40" s="8" t="s">
        <v>22</v>
      </c>
      <c r="F40" s="4">
        <v>2</v>
      </c>
      <c r="G40" s="9">
        <f aca="true" t="shared" si="18" ref="G40:G47">D40+F40</f>
        <v>4</v>
      </c>
      <c r="H40" s="25">
        <f>RANK(G40,G40:G43)</f>
        <v>1</v>
      </c>
      <c r="I40" s="11" t="str">
        <f aca="true" t="shared" si="19" ref="I40:I47">C40</f>
        <v>Ｄ１</v>
      </c>
      <c r="J40" s="4">
        <v>42</v>
      </c>
      <c r="K40" s="4">
        <v>30</v>
      </c>
      <c r="L40" s="4">
        <f aca="true" t="shared" si="20" ref="L40:L47">J40-K40</f>
        <v>12</v>
      </c>
      <c r="M40" s="8" t="str">
        <f aca="true" t="shared" si="21" ref="M40:M47">E40</f>
        <v>Ｄ５</v>
      </c>
      <c r="N40" s="4">
        <v>42</v>
      </c>
      <c r="O40" s="4">
        <v>18</v>
      </c>
      <c r="P40" s="4">
        <f aca="true" t="shared" si="22" ref="P40:P47">N40-O40</f>
        <v>24</v>
      </c>
      <c r="Q40" s="9">
        <f aca="true" t="shared" si="23" ref="Q40:Q47">L40+P40</f>
        <v>36</v>
      </c>
      <c r="R40" s="25">
        <f>RANK(Q40,Q40:Q43)</f>
        <v>1</v>
      </c>
      <c r="S40" s="33" t="s">
        <v>73</v>
      </c>
    </row>
    <row r="41" spans="1:19" ht="14.25" thickBot="1">
      <c r="A41" s="41"/>
      <c r="B41" s="5" t="s">
        <v>60</v>
      </c>
      <c r="C41" s="12" t="s">
        <v>16</v>
      </c>
      <c r="D41" s="5">
        <v>0</v>
      </c>
      <c r="E41" s="12" t="s">
        <v>23</v>
      </c>
      <c r="F41" s="5">
        <v>0</v>
      </c>
      <c r="G41" s="13">
        <f t="shared" si="18"/>
        <v>0</v>
      </c>
      <c r="H41" s="14">
        <f>RANK(G41,G40:G43)</f>
        <v>3</v>
      </c>
      <c r="I41" s="15" t="str">
        <f t="shared" si="19"/>
        <v>Ｄ１</v>
      </c>
      <c r="J41" s="5">
        <v>30</v>
      </c>
      <c r="K41" s="5">
        <v>42</v>
      </c>
      <c r="L41" s="5">
        <f t="shared" si="20"/>
        <v>-12</v>
      </c>
      <c r="M41" s="12" t="str">
        <f t="shared" si="21"/>
        <v>Ｄ７</v>
      </c>
      <c r="N41" s="5">
        <v>22</v>
      </c>
      <c r="O41" s="5">
        <v>42</v>
      </c>
      <c r="P41" s="5">
        <f t="shared" si="22"/>
        <v>-20</v>
      </c>
      <c r="Q41" s="13">
        <f t="shared" si="23"/>
        <v>-32</v>
      </c>
      <c r="R41" s="14">
        <f>RANK(Q41,Q40:Q43)</f>
        <v>3</v>
      </c>
      <c r="S41" s="33"/>
    </row>
    <row r="42" spans="1:19" ht="14.25" thickBot="1">
      <c r="A42" s="41"/>
      <c r="B42" s="5" t="s">
        <v>85</v>
      </c>
      <c r="C42" s="12" t="s">
        <v>24</v>
      </c>
      <c r="D42" s="5">
        <v>0</v>
      </c>
      <c r="E42" s="12" t="s">
        <v>22</v>
      </c>
      <c r="F42" s="5">
        <v>0</v>
      </c>
      <c r="G42" s="13">
        <f t="shared" si="18"/>
        <v>0</v>
      </c>
      <c r="H42" s="14">
        <f>RANK(G42,G40:G43)</f>
        <v>3</v>
      </c>
      <c r="I42" s="15" t="str">
        <f t="shared" si="19"/>
        <v>Ｄ３</v>
      </c>
      <c r="J42" s="5">
        <v>27</v>
      </c>
      <c r="K42" s="5">
        <v>42</v>
      </c>
      <c r="L42" s="5">
        <f t="shared" si="20"/>
        <v>-15</v>
      </c>
      <c r="M42" s="12" t="str">
        <f t="shared" si="21"/>
        <v>Ｄ５</v>
      </c>
      <c r="N42" s="5">
        <v>18</v>
      </c>
      <c r="O42" s="5">
        <v>42</v>
      </c>
      <c r="P42" s="5">
        <f t="shared" si="22"/>
        <v>-24</v>
      </c>
      <c r="Q42" s="13">
        <f t="shared" si="23"/>
        <v>-39</v>
      </c>
      <c r="R42" s="14">
        <f>RANK(Q42,Q40:Q43)</f>
        <v>4</v>
      </c>
      <c r="S42" s="33"/>
    </row>
    <row r="43" spans="1:19" ht="14.25" thickBot="1">
      <c r="A43" s="42"/>
      <c r="B43" s="6" t="s">
        <v>58</v>
      </c>
      <c r="C43" s="16" t="s">
        <v>24</v>
      </c>
      <c r="D43" s="6">
        <v>2</v>
      </c>
      <c r="E43" s="16" t="s">
        <v>23</v>
      </c>
      <c r="F43" s="6">
        <v>2</v>
      </c>
      <c r="G43" s="17">
        <f t="shared" si="18"/>
        <v>4</v>
      </c>
      <c r="H43" s="28">
        <f>RANK(G43,G40:G43)</f>
        <v>1</v>
      </c>
      <c r="I43" s="19" t="str">
        <f t="shared" si="19"/>
        <v>Ｄ３</v>
      </c>
      <c r="J43" s="6">
        <v>42</v>
      </c>
      <c r="K43" s="6">
        <v>27</v>
      </c>
      <c r="L43" s="6">
        <f t="shared" si="20"/>
        <v>15</v>
      </c>
      <c r="M43" s="16" t="str">
        <f t="shared" si="21"/>
        <v>Ｄ７</v>
      </c>
      <c r="N43" s="6">
        <v>42</v>
      </c>
      <c r="O43" s="6">
        <v>22</v>
      </c>
      <c r="P43" s="6">
        <f t="shared" si="22"/>
        <v>20</v>
      </c>
      <c r="Q43" s="17">
        <f t="shared" si="23"/>
        <v>35</v>
      </c>
      <c r="R43" s="18">
        <f>RANK(Q43,Q40:Q43)</f>
        <v>2</v>
      </c>
      <c r="S43" s="33"/>
    </row>
    <row r="44" spans="1:19" ht="14.25" thickBot="1">
      <c r="A44" s="40" t="s">
        <v>74</v>
      </c>
      <c r="B44" s="4" t="s">
        <v>86</v>
      </c>
      <c r="C44" s="8" t="s">
        <v>21</v>
      </c>
      <c r="D44" s="4">
        <v>2</v>
      </c>
      <c r="E44" s="8" t="s">
        <v>18</v>
      </c>
      <c r="F44" s="4">
        <v>2</v>
      </c>
      <c r="G44" s="9">
        <f t="shared" si="18"/>
        <v>4</v>
      </c>
      <c r="H44" s="25">
        <f>RANK(G44,G44:G47)</f>
        <v>1</v>
      </c>
      <c r="I44" s="11" t="str">
        <f t="shared" si="19"/>
        <v>Ｄ２</v>
      </c>
      <c r="J44" s="4">
        <v>42</v>
      </c>
      <c r="K44" s="4">
        <v>19</v>
      </c>
      <c r="L44" s="4">
        <f t="shared" si="20"/>
        <v>23</v>
      </c>
      <c r="M44" s="8" t="str">
        <f t="shared" si="21"/>
        <v>Ｄ６</v>
      </c>
      <c r="N44" s="4">
        <v>42</v>
      </c>
      <c r="O44" s="4">
        <v>34</v>
      </c>
      <c r="P44" s="4">
        <f t="shared" si="22"/>
        <v>8</v>
      </c>
      <c r="Q44" s="9">
        <f t="shared" si="23"/>
        <v>31</v>
      </c>
      <c r="R44" s="10">
        <f>RANK(Q44,Q44:Q47)</f>
        <v>2</v>
      </c>
      <c r="S44" s="33" t="s">
        <v>74</v>
      </c>
    </row>
    <row r="45" spans="1:19" ht="14.25" thickBot="1">
      <c r="A45" s="41"/>
      <c r="B45" s="5" t="s">
        <v>87</v>
      </c>
      <c r="C45" s="12" t="s">
        <v>21</v>
      </c>
      <c r="D45" s="5">
        <v>0</v>
      </c>
      <c r="E45" s="12" t="s">
        <v>96</v>
      </c>
      <c r="F45" s="5">
        <v>0</v>
      </c>
      <c r="G45" s="13">
        <f t="shared" si="18"/>
        <v>0</v>
      </c>
      <c r="H45" s="14">
        <f>RANK(G45,G44:G47)</f>
        <v>3</v>
      </c>
      <c r="I45" s="15" t="str">
        <f t="shared" si="19"/>
        <v>Ｄ２</v>
      </c>
      <c r="J45" s="5">
        <v>19</v>
      </c>
      <c r="K45" s="5">
        <v>42</v>
      </c>
      <c r="L45" s="5">
        <f t="shared" si="20"/>
        <v>-23</v>
      </c>
      <c r="M45" s="12" t="str">
        <f t="shared" si="21"/>
        <v>Ｄ８</v>
      </c>
      <c r="N45" s="5">
        <v>16</v>
      </c>
      <c r="O45" s="5">
        <v>42</v>
      </c>
      <c r="P45" s="5">
        <f t="shared" si="22"/>
        <v>-26</v>
      </c>
      <c r="Q45" s="13">
        <f t="shared" si="23"/>
        <v>-49</v>
      </c>
      <c r="R45" s="14">
        <f>RANK(Q45,Q44:Q47)</f>
        <v>4</v>
      </c>
      <c r="S45" s="33"/>
    </row>
    <row r="46" spans="1:19" ht="14.25" thickBot="1">
      <c r="A46" s="41"/>
      <c r="B46" s="5" t="s">
        <v>43</v>
      </c>
      <c r="C46" s="12" t="s">
        <v>17</v>
      </c>
      <c r="D46" s="5">
        <v>0</v>
      </c>
      <c r="E46" s="12" t="s">
        <v>18</v>
      </c>
      <c r="F46" s="5">
        <v>0</v>
      </c>
      <c r="G46" s="13">
        <f t="shared" si="18"/>
        <v>0</v>
      </c>
      <c r="H46" s="14">
        <f>RANK(G46,G44:G47)</f>
        <v>3</v>
      </c>
      <c r="I46" s="15" t="str">
        <f t="shared" si="19"/>
        <v>Ｄ４</v>
      </c>
      <c r="J46" s="5">
        <v>29</v>
      </c>
      <c r="K46" s="5">
        <v>42</v>
      </c>
      <c r="L46" s="5">
        <f t="shared" si="20"/>
        <v>-13</v>
      </c>
      <c r="M46" s="12" t="str">
        <f t="shared" si="21"/>
        <v>Ｄ６</v>
      </c>
      <c r="N46" s="5">
        <v>34</v>
      </c>
      <c r="O46" s="5">
        <v>42</v>
      </c>
      <c r="P46" s="5">
        <f t="shared" si="22"/>
        <v>-8</v>
      </c>
      <c r="Q46" s="13">
        <f t="shared" si="23"/>
        <v>-21</v>
      </c>
      <c r="R46" s="14">
        <f>RANK(Q46,Q44:Q47)</f>
        <v>3</v>
      </c>
      <c r="S46" s="33"/>
    </row>
    <row r="47" spans="1:19" ht="14.25" thickBot="1">
      <c r="A47" s="42"/>
      <c r="B47" s="27" t="s">
        <v>88</v>
      </c>
      <c r="C47" s="16" t="s">
        <v>17</v>
      </c>
      <c r="D47" s="6">
        <v>2</v>
      </c>
      <c r="E47" s="16" t="s">
        <v>96</v>
      </c>
      <c r="F47" s="6">
        <v>2</v>
      </c>
      <c r="G47" s="17">
        <f t="shared" si="18"/>
        <v>4</v>
      </c>
      <c r="H47" s="26">
        <f>RANK(G47,G44:G47)</f>
        <v>1</v>
      </c>
      <c r="I47" s="19" t="str">
        <f t="shared" si="19"/>
        <v>Ｄ４</v>
      </c>
      <c r="J47" s="6">
        <v>42</v>
      </c>
      <c r="K47" s="6">
        <v>29</v>
      </c>
      <c r="L47" s="6">
        <f t="shared" si="20"/>
        <v>13</v>
      </c>
      <c r="M47" s="16" t="str">
        <f t="shared" si="21"/>
        <v>Ｄ８</v>
      </c>
      <c r="N47" s="6">
        <v>42</v>
      </c>
      <c r="O47" s="6">
        <v>16</v>
      </c>
      <c r="P47" s="6">
        <f t="shared" si="22"/>
        <v>26</v>
      </c>
      <c r="Q47" s="17">
        <f t="shared" si="23"/>
        <v>39</v>
      </c>
      <c r="R47" s="26">
        <f>RANK(Q47,Q44:Q47)</f>
        <v>1</v>
      </c>
      <c r="S47" s="33"/>
    </row>
    <row r="48" spans="2:18" ht="13.5">
      <c r="B48" s="7"/>
      <c r="C48" s="23"/>
      <c r="D48" s="23"/>
      <c r="E48" s="23"/>
      <c r="F48" s="23"/>
      <c r="G48" s="23"/>
      <c r="H48" s="23"/>
      <c r="I48" s="7"/>
      <c r="J48" s="7"/>
      <c r="K48" s="7"/>
      <c r="L48" s="7"/>
      <c r="M48" s="7"/>
      <c r="N48" s="7"/>
      <c r="O48" s="7"/>
      <c r="P48" s="7"/>
      <c r="Q48" s="23"/>
      <c r="R48" s="23"/>
    </row>
    <row r="49" spans="3:4" ht="13.5">
      <c r="C49" s="31"/>
      <c r="D49" t="s">
        <v>97</v>
      </c>
    </row>
  </sheetData>
  <sheetProtection/>
  <mergeCells count="47">
    <mergeCell ref="A21:A24"/>
    <mergeCell ref="A15:A17"/>
    <mergeCell ref="B15:B17"/>
    <mergeCell ref="C16:D17"/>
    <mergeCell ref="A40:A43"/>
    <mergeCell ref="S40:S43"/>
    <mergeCell ref="A44:A47"/>
    <mergeCell ref="S44:S47"/>
    <mergeCell ref="A18:A20"/>
    <mergeCell ref="M5:P5"/>
    <mergeCell ref="G16:G17"/>
    <mergeCell ref="H16:H17"/>
    <mergeCell ref="I16:L16"/>
    <mergeCell ref="E16:F17"/>
    <mergeCell ref="M16:P16"/>
    <mergeCell ref="R5:R6"/>
    <mergeCell ref="G5:G6"/>
    <mergeCell ref="H5:H6"/>
    <mergeCell ref="Q16:Q17"/>
    <mergeCell ref="R16:R17"/>
    <mergeCell ref="A33:A35"/>
    <mergeCell ref="A36:A39"/>
    <mergeCell ref="C4:H4"/>
    <mergeCell ref="I4:R4"/>
    <mergeCell ref="C15:H15"/>
    <mergeCell ref="I15:R15"/>
    <mergeCell ref="A4:A6"/>
    <mergeCell ref="Q5:Q6"/>
    <mergeCell ref="B4:B6"/>
    <mergeCell ref="A7:A9"/>
    <mergeCell ref="S33:S35"/>
    <mergeCell ref="S36:S39"/>
    <mergeCell ref="S4:S6"/>
    <mergeCell ref="S15:S17"/>
    <mergeCell ref="S7:S9"/>
    <mergeCell ref="S10:S12"/>
    <mergeCell ref="S18:S20"/>
    <mergeCell ref="A1:S1"/>
    <mergeCell ref="S21:S24"/>
    <mergeCell ref="S25:S28"/>
    <mergeCell ref="S29:S32"/>
    <mergeCell ref="A25:A28"/>
    <mergeCell ref="A29:A32"/>
    <mergeCell ref="A10:A12"/>
    <mergeCell ref="C5:D6"/>
    <mergeCell ref="E5:F6"/>
    <mergeCell ref="I5:L5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senkyo16</dc:creator>
  <cp:keywords/>
  <dc:description/>
  <cp:lastModifiedBy>日章工機（株）</cp:lastModifiedBy>
  <cp:lastPrinted>2012-10-08T05:08:37Z</cp:lastPrinted>
  <dcterms:created xsi:type="dcterms:W3CDTF">2010-10-05T06:33:21Z</dcterms:created>
  <dcterms:modified xsi:type="dcterms:W3CDTF">2012-10-09T01:26:48Z</dcterms:modified>
  <cp:category/>
  <cp:version/>
  <cp:contentType/>
  <cp:contentStatus/>
</cp:coreProperties>
</file>